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mo\Nextcloud\mumo GmbH\Nr.1 Stralsund\"/>
    </mc:Choice>
  </mc:AlternateContent>
  <xr:revisionPtr revIDLastSave="0" documentId="13_ncr:1_{8A6B87E7-1F18-4693-908F-0CD57E6699BC}" xr6:coauthVersionLast="47" xr6:coauthVersionMax="47" xr10:uidLastSave="{00000000-0000-0000-0000-000000000000}"/>
  <bookViews>
    <workbookView xWindow="-49474" yWindow="-8143" windowWidth="33120" windowHeight="18000" xr2:uid="{4B273C2A-3984-4566-B449-B71B9E9384BE}"/>
  </bookViews>
  <sheets>
    <sheet name="Tabelle1" sheetId="1" r:id="rId1"/>
  </sheets>
  <definedNames>
    <definedName name="_xlnm.Print_Area" localSheetId="0">Tabelle1!$A$1:$G$152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1" l="1"/>
  <c r="C146" i="1"/>
  <c r="C144" i="1"/>
  <c r="C142" i="1"/>
  <c r="C140" i="1"/>
  <c r="C136" i="1"/>
  <c r="C134" i="1"/>
  <c r="C132" i="1"/>
  <c r="C128" i="1"/>
  <c r="C126" i="1"/>
  <c r="C124" i="1"/>
  <c r="C112" i="1"/>
  <c r="C120" i="1"/>
  <c r="C118" i="1"/>
  <c r="C100" i="1"/>
  <c r="C110" i="1"/>
  <c r="C95" i="1"/>
  <c r="C93" i="1"/>
  <c r="C116" i="1"/>
  <c r="C114" i="1"/>
  <c r="C104" i="1"/>
  <c r="C108" i="1"/>
  <c r="C106" i="1"/>
  <c r="C102" i="1"/>
  <c r="C97" i="1"/>
  <c r="C88" i="1"/>
  <c r="C85" i="1"/>
  <c r="C76" i="1"/>
  <c r="C73" i="1"/>
  <c r="C70" i="1"/>
  <c r="C82" i="1"/>
  <c r="C78" i="1"/>
  <c r="C66" i="1"/>
  <c r="C64" i="1"/>
  <c r="C62" i="1"/>
  <c r="C60" i="1"/>
  <c r="C58" i="1"/>
  <c r="C56" i="1"/>
  <c r="C54" i="1"/>
  <c r="C52" i="1"/>
  <c r="C48" i="1"/>
  <c r="C46" i="1"/>
  <c r="C44" i="1"/>
  <c r="C42" i="1"/>
  <c r="C40" i="1"/>
  <c r="C38" i="1"/>
  <c r="C36" i="1"/>
  <c r="C34" i="1"/>
  <c r="C149" i="1" l="1"/>
  <c r="B149" i="1" l="1"/>
  <c r="B151" i="1" s="1"/>
</calcChain>
</file>

<file path=xl/sharedStrings.xml><?xml version="1.0" encoding="utf-8"?>
<sst xmlns="http://schemas.openxmlformats.org/spreadsheetml/2006/main" count="104" uniqueCount="86">
  <si>
    <t>Campingtisch</t>
  </si>
  <si>
    <t>Campingstuhl Erwachsene (4)</t>
  </si>
  <si>
    <t>Campingstuhl Kind (2)</t>
  </si>
  <si>
    <t>Hocker/Tritt</t>
  </si>
  <si>
    <t>Espressotassen (4)</t>
  </si>
  <si>
    <t>Wasserkocher</t>
  </si>
  <si>
    <t>Erweiterung für Schlafplatz 5 und 6</t>
  </si>
  <si>
    <t>Bezüge (4)</t>
  </si>
  <si>
    <t>Kinder-Bezüge (2)</t>
  </si>
  <si>
    <t>Teppich 2,5m x 4m</t>
  </si>
  <si>
    <t>Schuhregal</t>
  </si>
  <si>
    <t>Liegestuhl groß (2)</t>
  </si>
  <si>
    <t>Sonnenschutz Markise</t>
  </si>
  <si>
    <t>Bollerwagen Holz mit Kiste</t>
  </si>
  <si>
    <t>Zelt 3m x 3m mit Teppich und Seitenwänden</t>
  </si>
  <si>
    <t>Seitenteil Markise</t>
  </si>
  <si>
    <t>Tee-Thermoskanne</t>
  </si>
  <si>
    <t>Wasserschlauch und Kanister</t>
  </si>
  <si>
    <t>Abwasserschlauch</t>
  </si>
  <si>
    <t>Wäscheleine und Klammern</t>
  </si>
  <si>
    <t>Klopapier und Toiletten-Chemie</t>
  </si>
  <si>
    <t>Gewicht</t>
  </si>
  <si>
    <t>Tischgrill (Holzkohle) mit Zubehör</t>
  </si>
  <si>
    <t>Handstaubsauger (Dyson)</t>
  </si>
  <si>
    <t>/ Stück</t>
  </si>
  <si>
    <t>X</t>
  </si>
  <si>
    <t>Toaster (Gas)</t>
  </si>
  <si>
    <t>Toaster (elektrisch)</t>
  </si>
  <si>
    <t>Schüssel-Set mit Sieb</t>
  </si>
  <si>
    <t>Werkzeugkoffer</t>
  </si>
  <si>
    <t>Omnia Camping-Backofen</t>
  </si>
  <si>
    <t>Stromkabel (10m) inkl. diversen Adaptern</t>
  </si>
  <si>
    <t>Stromkabel (30m)</t>
  </si>
  <si>
    <t>in Fzg-Gewicht enthalten</t>
  </si>
  <si>
    <t>Freizeit</t>
  </si>
  <si>
    <t>Ver-/Entsorgung</t>
  </si>
  <si>
    <t>Außenbereich/Markise</t>
  </si>
  <si>
    <t>Haltestangen für Fahrradträger (3)</t>
  </si>
  <si>
    <t>Putzen und Waschen</t>
  </si>
  <si>
    <t>Teleskopbesen</t>
  </si>
  <si>
    <t>Camping -Grundausstattung</t>
  </si>
  <si>
    <t>Auffahrkeile (4 Stück)</t>
  </si>
  <si>
    <t>Wasserwaage (zur Fahrzeugausrichtung)</t>
  </si>
  <si>
    <t>Gewürze</t>
  </si>
  <si>
    <t>Innen/Wohnen/Schlafen</t>
  </si>
  <si>
    <t>Bettdecken/Kissen (4)</t>
  </si>
  <si>
    <t>Windschutzscheibenabdeckung</t>
  </si>
  <si>
    <t>Eimer (faltbar, zum Abwasserablass)</t>
  </si>
  <si>
    <t>Spielepaket</t>
  </si>
  <si>
    <t>Mobiler Hotspot (mit EU-Flat)</t>
  </si>
  <si>
    <t>Camper-Erste-Hilfe-Koffer</t>
  </si>
  <si>
    <t>Küche/Kochen</t>
  </si>
  <si>
    <t>Tischtennisplatte (Midsize) mit Zubehör</t>
  </si>
  <si>
    <t>Gewichtsrechner/Zubehörliste Stralsund</t>
  </si>
  <si>
    <t>Küchenmesser</t>
  </si>
  <si>
    <t>Kochbesteck</t>
  </si>
  <si>
    <t>Kaffeemaschine (Kombi: Pads+Filter)</t>
  </si>
  <si>
    <t>Kochplatte Induktion (als Ergänzung zum Gaskochfeld)</t>
  </si>
  <si>
    <t>Pfannen (2 in verschiedenen Größen)</t>
  </si>
  <si>
    <t>Töpfe (3 in verschiedenen Größen)</t>
  </si>
  <si>
    <t>Gesamtgewicht inkl. Personen und Zubehör</t>
  </si>
  <si>
    <t>Verfügbare Zuladung (max zulässige Gesamtmasse 3,5t)</t>
  </si>
  <si>
    <t xml:space="preserve">Auswahl (x bzw. Anzahl) </t>
  </si>
  <si>
    <r>
      <rPr>
        <sz val="11"/>
        <color theme="1"/>
        <rFont val="Calibri"/>
        <family val="2"/>
        <scheme val="minor"/>
      </rPr>
      <t>Wohnmobil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ohne Personen</t>
    </r>
    <r>
      <rPr>
        <sz val="9"/>
        <rFont val="Calibri"/>
        <family val="2"/>
        <scheme val="minor"/>
      </rPr>
      <t>, 2 volle Gasflaschen (Stahl), 25l Frischwasser</t>
    </r>
  </si>
  <si>
    <t>Befestigung Markise</t>
  </si>
  <si>
    <t>Batterien, Ersatzsicherungen, Ameisengift und Co.</t>
  </si>
  <si>
    <t>Standplatte+Heringe, Sturmverspannung</t>
  </si>
  <si>
    <t>Feuerlöscher</t>
  </si>
  <si>
    <r>
      <t>Personen (</t>
    </r>
    <r>
      <rPr>
        <sz val="9"/>
        <color theme="1"/>
        <rFont val="Calibri"/>
        <family val="2"/>
        <scheme val="minor"/>
      </rPr>
      <t>inkl. Fahrer)</t>
    </r>
  </si>
  <si>
    <r>
      <t>Fahrräder (</t>
    </r>
    <r>
      <rPr>
        <sz val="9"/>
        <color theme="1"/>
        <rFont val="Calibri"/>
        <family val="2"/>
        <scheme val="minor"/>
      </rPr>
      <t>Erwachsenen-Fahrrad ca. 12kg, E-Bike ca. 25kg)</t>
    </r>
  </si>
  <si>
    <t>Essgeschirr Erwachsene (jeweils in 4-facher Ausführung)</t>
  </si>
  <si>
    <t>Tassen und Gläster (jeweils in 4-facher Ausführung)</t>
  </si>
  <si>
    <t>Tassen und Gläser</t>
  </si>
  <si>
    <t>Kindergeschirr (jeweils in 4-facher Ausführung)</t>
  </si>
  <si>
    <t>große Teller, kleine Teller, Schüsseln, Tassen und Gläster</t>
  </si>
  <si>
    <t>große Teller, kleine Teller, tiefe Teller, Schüsseln, Eierbecher</t>
  </si>
  <si>
    <t>Besteck Erwachsene (jeweils in 6-facher Auführung)</t>
  </si>
  <si>
    <t>Schnapsgläser</t>
  </si>
  <si>
    <t>-</t>
  </si>
  <si>
    <t>Küchenutensilien</t>
  </si>
  <si>
    <t>Brotmesser, Fleischmesser, Obst-/Gemüsemesser</t>
  </si>
  <si>
    <t>Pfannenwender, Kochlöffel, Nudelzange, Grillzange, etc.</t>
  </si>
  <si>
    <t>Abwaschwanne (faltbar)</t>
  </si>
  <si>
    <t>Schneidbretter (3 in verschiedenen Größen)</t>
  </si>
  <si>
    <t>Schere, Flaschenöffner, Dosenöffner, Schäler, Eieruhr, Küchenwaage, Messbecher, Topfuntersetzer</t>
  </si>
  <si>
    <t>(für Kleidung, Lebensmittel, Bücher, Spiele, Laptops, Waschzeug,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</si>
</sst>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\k\g"/>
    <numFmt numFmtId="165" formatCode="0.0\ \k\g"/>
  </numFmts>
  <fonts count="8" x14ac:knownFonts="1">
    <font>
      <sz val="11"/>
      <color theme="1"/>
      <name val="Calibri"/>
      <family val="2"/>
      <scheme val="minor"/>
    </font>
    <font>
      <b/>
      <sz val="14"/>
      <color rgb="FF239D2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rgb="FF239D26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/>
    <xf numFmtId="0" fontId="0" fillId="3" borderId="1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239D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15552</xdr:colOff>
      <xdr:row>0</xdr:row>
      <xdr:rowOff>1</xdr:rowOff>
    </xdr:from>
    <xdr:to>
      <xdr:col>6</xdr:col>
      <xdr:colOff>522128</xdr:colOff>
      <xdr:row>0</xdr:row>
      <xdr:rowOff>771372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0265BBF-43CE-3272-A4EE-99ABC585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776" y="1"/>
          <a:ext cx="2234100" cy="770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783E8-E729-4DFC-80E1-3841430FBE80}">
  <sheetPr>
    <pageSetUpPr fitToPage="1"/>
  </sheetPr>
  <dimension ref="A1:G152"/>
  <sheetViews>
    <sheetView tabSelected="1" topLeftCell="A72" zoomScale="98" zoomScaleNormal="130" workbookViewId="0">
      <selection activeCell="B79" sqref="B79"/>
    </sheetView>
  </sheetViews>
  <sheetFormatPr baseColWidth="10" defaultRowHeight="15" x14ac:dyDescent="0.25"/>
  <cols>
    <col min="1" max="1" width="48.28515625" bestFit="1" customWidth="1"/>
    <col min="2" max="2" width="13.42578125" style="2" customWidth="1"/>
    <col min="3" max="3" width="7.140625" style="2" hidden="1" customWidth="1"/>
    <col min="4" max="4" width="13.42578125" style="2" customWidth="1"/>
    <col min="5" max="5" width="8.7109375" style="2" customWidth="1"/>
    <col min="6" max="6" width="3" style="1" customWidth="1"/>
    <col min="7" max="7" width="8.7109375" style="2" customWidth="1"/>
  </cols>
  <sheetData>
    <row r="1" spans="1:7" ht="61.15" customHeight="1" x14ac:dyDescent="0.25">
      <c r="A1" s="10" t="s">
        <v>53</v>
      </c>
      <c r="B1"/>
      <c r="C1"/>
      <c r="D1"/>
      <c r="E1"/>
      <c r="F1"/>
      <c r="G1"/>
    </row>
    <row r="2" spans="1:7" x14ac:dyDescent="0.25">
      <c r="B2" s="4"/>
      <c r="C2" s="4"/>
      <c r="D2" s="4"/>
      <c r="E2" s="4"/>
      <c r="F2"/>
      <c r="G2"/>
    </row>
    <row r="3" spans="1:7" x14ac:dyDescent="0.25">
      <c r="B3" s="25" t="s">
        <v>21</v>
      </c>
      <c r="C3" s="25"/>
      <c r="D3" s="25"/>
      <c r="E3" s="25" t="s">
        <v>62</v>
      </c>
      <c r="F3" s="25"/>
      <c r="G3" s="25"/>
    </row>
    <row r="4" spans="1:7" ht="39.75" x14ac:dyDescent="0.25">
      <c r="A4" s="5" t="s">
        <v>63</v>
      </c>
      <c r="B4" s="26">
        <v>3040</v>
      </c>
      <c r="C4" s="26"/>
      <c r="D4" s="26"/>
      <c r="E4" s="14"/>
    </row>
    <row r="5" spans="1:7" ht="7.15" customHeight="1" thickBot="1" x14ac:dyDescent="0.3">
      <c r="A5" s="5"/>
    </row>
    <row r="6" spans="1:7" ht="15.75" thickBot="1" x14ac:dyDescent="0.3">
      <c r="A6" s="11" t="s">
        <v>68</v>
      </c>
      <c r="B6" s="28"/>
      <c r="C6" s="29"/>
      <c r="D6" s="30"/>
      <c r="E6" s="18"/>
    </row>
    <row r="7" spans="1:7" ht="7.5" customHeight="1" thickBot="1" x14ac:dyDescent="0.3"/>
    <row r="8" spans="1:7" ht="15.75" thickBot="1" x14ac:dyDescent="0.3">
      <c r="A8" s="11" t="s">
        <v>69</v>
      </c>
      <c r="B8" s="28"/>
      <c r="C8" s="29"/>
      <c r="D8" s="30"/>
      <c r="E8" s="18"/>
    </row>
    <row r="9" spans="1:7" ht="7.5" customHeight="1" x14ac:dyDescent="0.25"/>
    <row r="10" spans="1:7" ht="18.75" x14ac:dyDescent="0.3">
      <c r="A10" s="3" t="s">
        <v>40</v>
      </c>
    </row>
    <row r="11" spans="1:7" ht="7.5" customHeight="1" thickBot="1" x14ac:dyDescent="0.3"/>
    <row r="12" spans="1:7" ht="15.75" thickBot="1" x14ac:dyDescent="0.3">
      <c r="A12" t="s">
        <v>41</v>
      </c>
      <c r="B12" s="27" t="s">
        <v>33</v>
      </c>
      <c r="C12" s="27"/>
      <c r="D12" s="27"/>
      <c r="E12" s="8"/>
      <c r="F12" s="9" t="s">
        <v>25</v>
      </c>
    </row>
    <row r="13" spans="1:7" ht="7.5" customHeight="1" thickBot="1" x14ac:dyDescent="0.3"/>
    <row r="14" spans="1:7" ht="15.75" thickBot="1" x14ac:dyDescent="0.3">
      <c r="A14" t="s">
        <v>42</v>
      </c>
      <c r="B14" s="27" t="s">
        <v>33</v>
      </c>
      <c r="C14" s="27"/>
      <c r="D14" s="27"/>
      <c r="E14" s="8"/>
      <c r="F14" s="9" t="s">
        <v>25</v>
      </c>
    </row>
    <row r="15" spans="1:7" ht="7.5" customHeight="1" thickBot="1" x14ac:dyDescent="0.3"/>
    <row r="16" spans="1:7" ht="15.75" thickBot="1" x14ac:dyDescent="0.3">
      <c r="A16" t="s">
        <v>31</v>
      </c>
      <c r="B16" s="27" t="s">
        <v>33</v>
      </c>
      <c r="C16" s="27"/>
      <c r="D16" s="27"/>
      <c r="E16" s="8"/>
      <c r="F16" s="9" t="s">
        <v>25</v>
      </c>
    </row>
    <row r="17" spans="1:6" ht="7.5" customHeight="1" thickBot="1" x14ac:dyDescent="0.3"/>
    <row r="18" spans="1:6" ht="15.75" thickBot="1" x14ac:dyDescent="0.3">
      <c r="A18" t="s">
        <v>17</v>
      </c>
      <c r="B18" s="27" t="s">
        <v>33</v>
      </c>
      <c r="C18" s="27"/>
      <c r="D18" s="27"/>
      <c r="E18" s="8"/>
      <c r="F18" s="9" t="s">
        <v>25</v>
      </c>
    </row>
    <row r="19" spans="1:6" ht="7.5" customHeight="1" thickBot="1" x14ac:dyDescent="0.3"/>
    <row r="20" spans="1:6" ht="15.75" thickBot="1" x14ac:dyDescent="0.3">
      <c r="A20" t="s">
        <v>20</v>
      </c>
      <c r="B20" s="27" t="s">
        <v>33</v>
      </c>
      <c r="C20" s="27"/>
      <c r="D20" s="27"/>
      <c r="E20" s="8"/>
      <c r="F20" s="9" t="s">
        <v>25</v>
      </c>
    </row>
    <row r="21" spans="1:6" ht="7.5" customHeight="1" thickBot="1" x14ac:dyDescent="0.3"/>
    <row r="22" spans="1:6" ht="15.75" thickBot="1" x14ac:dyDescent="0.3">
      <c r="A22" t="s">
        <v>64</v>
      </c>
      <c r="B22" s="27" t="s">
        <v>33</v>
      </c>
      <c r="C22" s="27"/>
      <c r="D22" s="27"/>
      <c r="E22" s="8"/>
      <c r="F22" s="9" t="s">
        <v>25</v>
      </c>
    </row>
    <row r="23" spans="1:6" ht="12" customHeight="1" x14ac:dyDescent="0.25">
      <c r="A23" s="5" t="s">
        <v>66</v>
      </c>
      <c r="B23" s="7"/>
      <c r="C23" s="7"/>
      <c r="D23" s="7"/>
      <c r="E23" s="7"/>
    </row>
    <row r="24" spans="1:6" ht="7.5" customHeight="1" thickBot="1" x14ac:dyDescent="0.3"/>
    <row r="25" spans="1:6" ht="15.75" thickBot="1" x14ac:dyDescent="0.3">
      <c r="A25" s="11" t="s">
        <v>50</v>
      </c>
      <c r="B25" s="27" t="s">
        <v>33</v>
      </c>
      <c r="C25" s="27"/>
      <c r="D25" s="27"/>
      <c r="E25" s="8"/>
      <c r="F25" s="9" t="s">
        <v>25</v>
      </c>
    </row>
    <row r="26" spans="1:6" ht="12" customHeight="1" x14ac:dyDescent="0.25">
      <c r="A26" s="5" t="s">
        <v>65</v>
      </c>
      <c r="B26" s="7"/>
      <c r="C26" s="7"/>
      <c r="D26" s="7"/>
      <c r="E26" s="7"/>
    </row>
    <row r="27" spans="1:6" ht="7.5" customHeight="1" thickBot="1" x14ac:dyDescent="0.3"/>
    <row r="28" spans="1:6" ht="15.75" thickBot="1" x14ac:dyDescent="0.3">
      <c r="A28" t="s">
        <v>67</v>
      </c>
      <c r="B28" s="27" t="s">
        <v>33</v>
      </c>
      <c r="C28" s="27"/>
      <c r="D28" s="27"/>
      <c r="E28" s="8"/>
      <c r="F28" s="9" t="s">
        <v>25</v>
      </c>
    </row>
    <row r="29" spans="1:6" ht="7.5" customHeight="1" thickBot="1" x14ac:dyDescent="0.3"/>
    <row r="30" spans="1:6" ht="15.75" thickBot="1" x14ac:dyDescent="0.3">
      <c r="A30" t="s">
        <v>29</v>
      </c>
      <c r="B30" s="27" t="s">
        <v>33</v>
      </c>
      <c r="C30" s="27"/>
      <c r="D30" s="27"/>
      <c r="E30" s="8"/>
      <c r="F30" s="9" t="s">
        <v>25</v>
      </c>
    </row>
    <row r="31" spans="1:6" ht="7.5" customHeight="1" x14ac:dyDescent="0.25"/>
    <row r="32" spans="1:6" ht="18.75" x14ac:dyDescent="0.3">
      <c r="A32" s="3" t="s">
        <v>44</v>
      </c>
      <c r="B32" s="15"/>
    </row>
    <row r="33" spans="1:6" ht="7.5" customHeight="1" thickBot="1" x14ac:dyDescent="0.3">
      <c r="B33" s="15"/>
    </row>
    <row r="34" spans="1:6" ht="15.75" thickBot="1" x14ac:dyDescent="0.3">
      <c r="A34" t="s">
        <v>46</v>
      </c>
      <c r="B34" s="16">
        <v>0.2</v>
      </c>
      <c r="C34" s="2">
        <f>IF(F34="X",B34,IF(ISNUMBER(F34),F34*B34,0))</f>
        <v>0</v>
      </c>
      <c r="F34" s="23"/>
    </row>
    <row r="35" spans="1:6" ht="7.5" customHeight="1" thickBot="1" x14ac:dyDescent="0.3">
      <c r="B35" s="15"/>
    </row>
    <row r="36" spans="1:6" ht="15.75" thickBot="1" x14ac:dyDescent="0.3">
      <c r="A36" t="s">
        <v>10</v>
      </c>
      <c r="B36" s="16">
        <v>1</v>
      </c>
      <c r="C36" s="2">
        <f>IF(F36="X",B36,IF(ISNUMBER(F36),F36*B36,0))</f>
        <v>0</v>
      </c>
      <c r="F36" s="23"/>
    </row>
    <row r="37" spans="1:6" ht="7.5" customHeight="1" thickBot="1" x14ac:dyDescent="0.3">
      <c r="B37" s="15"/>
    </row>
    <row r="38" spans="1:6" ht="15.75" thickBot="1" x14ac:dyDescent="0.3">
      <c r="A38" t="s">
        <v>3</v>
      </c>
      <c r="B38" s="16">
        <v>1.5</v>
      </c>
      <c r="C38" s="2">
        <f>IF(F38="X",B38,IF(ISNUMBER(F38),F38*B38,0))</f>
        <v>0</v>
      </c>
      <c r="F38" s="23"/>
    </row>
    <row r="39" spans="1:6" ht="7.5" customHeight="1" thickBot="1" x14ac:dyDescent="0.3">
      <c r="B39" s="15"/>
    </row>
    <row r="40" spans="1:6" ht="15.75" thickBot="1" x14ac:dyDescent="0.3">
      <c r="A40" t="s">
        <v>45</v>
      </c>
      <c r="B40" s="16"/>
      <c r="C40" s="2">
        <f>IF(F40="X",B40,IF(ISNUMBER(F40),F40*B40,0))</f>
        <v>0</v>
      </c>
      <c r="F40" s="23"/>
    </row>
    <row r="41" spans="1:6" ht="7.5" customHeight="1" thickBot="1" x14ac:dyDescent="0.3">
      <c r="B41" s="15"/>
    </row>
    <row r="42" spans="1:6" ht="15.75" thickBot="1" x14ac:dyDescent="0.3">
      <c r="A42" t="s">
        <v>7</v>
      </c>
      <c r="B42" s="16"/>
      <c r="C42" s="2">
        <f>IF(F42="X",B42,IF(ISNUMBER(F42),F42*B42,0))</f>
        <v>0</v>
      </c>
      <c r="F42" s="23"/>
    </row>
    <row r="43" spans="1:6" ht="7.5" customHeight="1" thickBot="1" x14ac:dyDescent="0.3">
      <c r="B43" s="15"/>
    </row>
    <row r="44" spans="1:6" ht="15.75" thickBot="1" x14ac:dyDescent="0.3">
      <c r="A44" t="s">
        <v>8</v>
      </c>
      <c r="B44" s="16"/>
      <c r="C44" s="2">
        <f>IF(F44="X",B44,IF(ISNUMBER(F44),F44*B44,0))</f>
        <v>0</v>
      </c>
      <c r="F44" s="23"/>
    </row>
    <row r="45" spans="1:6" ht="7.5" customHeight="1" thickBot="1" x14ac:dyDescent="0.3">
      <c r="B45" s="15"/>
    </row>
    <row r="46" spans="1:6" ht="15.75" thickBot="1" x14ac:dyDescent="0.3">
      <c r="A46" t="s">
        <v>6</v>
      </c>
      <c r="B46" s="16"/>
      <c r="C46" s="2">
        <f>IF(F46="X",B46,IF(ISNUMBER(F46),F46*B46,0))</f>
        <v>0</v>
      </c>
      <c r="F46" s="23"/>
    </row>
    <row r="47" spans="1:6" ht="7.5" customHeight="1" thickBot="1" x14ac:dyDescent="0.3">
      <c r="B47" s="15"/>
    </row>
    <row r="48" spans="1:6" ht="15.75" thickBot="1" x14ac:dyDescent="0.3">
      <c r="A48" t="s">
        <v>49</v>
      </c>
      <c r="B48" s="16">
        <v>0.2</v>
      </c>
      <c r="C48" s="2">
        <f>IF(F48="X",B48,IF(ISNUMBER(F48),F48*B48,0))</f>
        <v>0</v>
      </c>
      <c r="F48" s="23"/>
    </row>
    <row r="49" spans="1:6" ht="7.5" customHeight="1" x14ac:dyDescent="0.25">
      <c r="B49" s="15"/>
    </row>
    <row r="50" spans="1:6" ht="18.75" x14ac:dyDescent="0.3">
      <c r="A50" s="3" t="s">
        <v>36</v>
      </c>
      <c r="B50" s="15"/>
    </row>
    <row r="51" spans="1:6" ht="7.5" customHeight="1" thickBot="1" x14ac:dyDescent="0.3">
      <c r="B51" s="15"/>
    </row>
    <row r="52" spans="1:6" ht="15.75" thickBot="1" x14ac:dyDescent="0.3">
      <c r="A52" t="s">
        <v>0</v>
      </c>
      <c r="B52" s="16">
        <v>9</v>
      </c>
      <c r="C52" s="2">
        <f>IF(F52="X",B52,IF(ISNUMBER(F52),F52*B52,0))</f>
        <v>0</v>
      </c>
      <c r="F52" s="23"/>
    </row>
    <row r="53" spans="1:6" ht="7.5" customHeight="1" thickBot="1" x14ac:dyDescent="0.3">
      <c r="B53" s="15"/>
    </row>
    <row r="54" spans="1:6" ht="15.75" thickBot="1" x14ac:dyDescent="0.3">
      <c r="A54" t="s">
        <v>1</v>
      </c>
      <c r="B54" s="16">
        <v>2</v>
      </c>
      <c r="C54" s="2">
        <f>IF(F54="X",B54,IF(ISNUMBER(F54),F54*B54,0))</f>
        <v>0</v>
      </c>
      <c r="D54" s="2" t="s">
        <v>24</v>
      </c>
      <c r="F54" s="23"/>
    </row>
    <row r="55" spans="1:6" ht="7.5" customHeight="1" thickBot="1" x14ac:dyDescent="0.3">
      <c r="B55" s="15"/>
    </row>
    <row r="56" spans="1:6" ht="15.75" thickBot="1" x14ac:dyDescent="0.3">
      <c r="A56" t="s">
        <v>11</v>
      </c>
      <c r="B56" s="16">
        <v>9</v>
      </c>
      <c r="C56" s="2">
        <f>IF(F56="X",B56,IF(ISNUMBER(F56),F56*B56,0))</f>
        <v>0</v>
      </c>
      <c r="D56" s="2" t="s">
        <v>24</v>
      </c>
      <c r="F56" s="23"/>
    </row>
    <row r="57" spans="1:6" ht="7.5" customHeight="1" thickBot="1" x14ac:dyDescent="0.3">
      <c r="B57" s="15"/>
    </row>
    <row r="58" spans="1:6" ht="15.75" thickBot="1" x14ac:dyDescent="0.3">
      <c r="A58" t="s">
        <v>2</v>
      </c>
      <c r="B58" s="16">
        <v>3</v>
      </c>
      <c r="C58" s="2">
        <f>IF(F58="X",B58,IF(ISNUMBER(F58),F58*B58,0))</f>
        <v>0</v>
      </c>
      <c r="D58" s="2" t="s">
        <v>24</v>
      </c>
      <c r="F58" s="23"/>
    </row>
    <row r="59" spans="1:6" ht="7.5" customHeight="1" thickBot="1" x14ac:dyDescent="0.3">
      <c r="B59" s="15"/>
    </row>
    <row r="60" spans="1:6" ht="15.75" thickBot="1" x14ac:dyDescent="0.3">
      <c r="A60" t="s">
        <v>9</v>
      </c>
      <c r="B60" s="16">
        <v>2</v>
      </c>
      <c r="C60" s="2">
        <f>IF(F60="X",B60,IF(ISNUMBER(F60),F60*B60,0))</f>
        <v>0</v>
      </c>
      <c r="F60" s="23"/>
    </row>
    <row r="61" spans="1:6" ht="7.5" customHeight="1" thickBot="1" x14ac:dyDescent="0.3">
      <c r="B61" s="15"/>
    </row>
    <row r="62" spans="1:6" ht="15.75" thickBot="1" x14ac:dyDescent="0.3">
      <c r="A62" t="s">
        <v>12</v>
      </c>
      <c r="B62" s="16">
        <v>3</v>
      </c>
      <c r="C62" s="2">
        <f>IF(F62="X",B62,IF(ISNUMBER(F62),F62*B62,0))</f>
        <v>0</v>
      </c>
      <c r="F62" s="23"/>
    </row>
    <row r="63" spans="1:6" ht="7.5" customHeight="1" thickBot="1" x14ac:dyDescent="0.3">
      <c r="B63" s="15"/>
    </row>
    <row r="64" spans="1:6" ht="15.75" thickBot="1" x14ac:dyDescent="0.3">
      <c r="A64" t="s">
        <v>15</v>
      </c>
      <c r="B64" s="16">
        <v>5</v>
      </c>
      <c r="C64" s="2">
        <f>IF(F64="X",B64,IF(ISNUMBER(F64),F64*B64,0))</f>
        <v>0</v>
      </c>
      <c r="F64" s="23"/>
    </row>
    <row r="65" spans="1:6" ht="7.5" customHeight="1" thickBot="1" x14ac:dyDescent="0.3">
      <c r="B65" s="15"/>
    </row>
    <row r="66" spans="1:6" ht="15.75" thickBot="1" x14ac:dyDescent="0.3">
      <c r="A66" t="s">
        <v>14</v>
      </c>
      <c r="B66" s="16">
        <v>10</v>
      </c>
      <c r="C66" s="2">
        <f>IF(F66="X",B66,IF(ISNUMBER(F66),F66*B66,0))</f>
        <v>0</v>
      </c>
      <c r="F66" s="23"/>
    </row>
    <row r="67" spans="1:6" ht="7.15" customHeight="1" x14ac:dyDescent="0.25">
      <c r="B67" s="15"/>
    </row>
    <row r="68" spans="1:6" ht="18.75" x14ac:dyDescent="0.3">
      <c r="A68" s="3" t="s">
        <v>51</v>
      </c>
      <c r="B68" s="15"/>
    </row>
    <row r="69" spans="1:6" ht="7.5" customHeight="1" thickBot="1" x14ac:dyDescent="0.3">
      <c r="B69" s="15"/>
    </row>
    <row r="70" spans="1:6" ht="15.75" thickBot="1" x14ac:dyDescent="0.3">
      <c r="A70" t="s">
        <v>70</v>
      </c>
      <c r="B70" s="16">
        <v>4.5</v>
      </c>
      <c r="C70" s="2">
        <f>IF(F70="X",B70,IF(ISNUMBER(F70),F70*B70,0))</f>
        <v>0</v>
      </c>
      <c r="D70"/>
      <c r="E70" s="12"/>
      <c r="F70" s="23"/>
    </row>
    <row r="71" spans="1:6" ht="12" customHeight="1" x14ac:dyDescent="0.25">
      <c r="A71" s="5" t="s">
        <v>75</v>
      </c>
      <c r="B71" s="7"/>
      <c r="C71" s="7"/>
      <c r="D71" s="7"/>
      <c r="E71" s="7"/>
    </row>
    <row r="72" spans="1:6" ht="7.5" customHeight="1" thickBot="1" x14ac:dyDescent="0.3">
      <c r="B72" s="15"/>
    </row>
    <row r="73" spans="1:6" ht="15.75" thickBot="1" x14ac:dyDescent="0.3">
      <c r="A73" t="s">
        <v>71</v>
      </c>
      <c r="B73" s="16">
        <v>1</v>
      </c>
      <c r="C73" s="2">
        <f>IF(F73="X",B73,IF(ISNUMBER(F73),F73*B73,0))</f>
        <v>0</v>
      </c>
      <c r="D73"/>
      <c r="E73" s="12"/>
      <c r="F73" s="23"/>
    </row>
    <row r="74" spans="1:6" ht="12" customHeight="1" x14ac:dyDescent="0.25">
      <c r="A74" s="5" t="s">
        <v>72</v>
      </c>
      <c r="B74" s="7"/>
      <c r="C74" s="7"/>
      <c r="D74" s="7"/>
      <c r="E74" s="7"/>
    </row>
    <row r="75" spans="1:6" ht="7.5" customHeight="1" thickBot="1" x14ac:dyDescent="0.3">
      <c r="B75" s="15"/>
    </row>
    <row r="76" spans="1:6" ht="15.75" thickBot="1" x14ac:dyDescent="0.3">
      <c r="A76" t="s">
        <v>76</v>
      </c>
      <c r="B76" s="16">
        <v>3.5</v>
      </c>
      <c r="C76" s="2">
        <f>IF(F76="X",B76,IF(ISNUMBER(F76),F76*B76,0))</f>
        <v>0</v>
      </c>
      <c r="D76"/>
      <c r="E76" s="12"/>
      <c r="F76" s="23"/>
    </row>
    <row r="77" spans="1:6" ht="7.5" customHeight="1" thickBot="1" x14ac:dyDescent="0.3">
      <c r="B77" s="15"/>
    </row>
    <row r="78" spans="1:6" ht="15.75" thickBot="1" x14ac:dyDescent="0.3">
      <c r="A78" t="s">
        <v>4</v>
      </c>
      <c r="B78" s="16">
        <v>0.5</v>
      </c>
      <c r="C78" s="2">
        <f>IF(F78="X",B78,IF(ISNUMBER(F78),F78*B78,0))</f>
        <v>0</v>
      </c>
      <c r="F78" s="23"/>
    </row>
    <row r="79" spans="1:6" ht="7.5" customHeight="1" thickBot="1" x14ac:dyDescent="0.3">
      <c r="B79" s="15"/>
    </row>
    <row r="80" spans="1:6" ht="15.75" thickBot="1" x14ac:dyDescent="0.3">
      <c r="A80" t="s">
        <v>77</v>
      </c>
      <c r="B80" s="16" t="s">
        <v>78</v>
      </c>
      <c r="F80" s="23"/>
    </row>
    <row r="81" spans="1:7" ht="7.5" customHeight="1" thickBot="1" x14ac:dyDescent="0.3">
      <c r="B81" s="15"/>
    </row>
    <row r="82" spans="1:7" ht="15.75" thickBot="1" x14ac:dyDescent="0.3">
      <c r="A82" t="s">
        <v>73</v>
      </c>
      <c r="B82" s="16">
        <v>4</v>
      </c>
      <c r="C82" s="2">
        <f>IF(F82="X",B82,IF(ISNUMBER(F82),F82*B82,0))</f>
        <v>0</v>
      </c>
      <c r="F82" s="23"/>
    </row>
    <row r="83" spans="1:7" ht="12" customHeight="1" x14ac:dyDescent="0.25">
      <c r="A83" s="5" t="s">
        <v>74</v>
      </c>
      <c r="B83" s="7"/>
      <c r="C83" s="7"/>
      <c r="D83" s="7"/>
      <c r="E83" s="7"/>
    </row>
    <row r="84" spans="1:7" ht="7.5" customHeight="1" thickBot="1" x14ac:dyDescent="0.3">
      <c r="B84" s="15"/>
    </row>
    <row r="85" spans="1:7" ht="15.75" thickBot="1" x14ac:dyDescent="0.3">
      <c r="A85" t="s">
        <v>79</v>
      </c>
      <c r="B85" s="16">
        <v>1</v>
      </c>
      <c r="C85" s="2">
        <f>IF(F85="X",B85,IF(ISNUMBER(F85),F85*B85,0))</f>
        <v>0</v>
      </c>
      <c r="F85" s="23"/>
    </row>
    <row r="86" spans="1:7" ht="12" customHeight="1" x14ac:dyDescent="0.25">
      <c r="A86" s="24" t="s">
        <v>84</v>
      </c>
      <c r="B86" s="24"/>
      <c r="C86" s="24"/>
      <c r="D86" s="24"/>
      <c r="E86" s="24"/>
      <c r="F86" s="24"/>
      <c r="G86" s="24"/>
    </row>
    <row r="87" spans="1:7" ht="7.5" customHeight="1" thickBot="1" x14ac:dyDescent="0.3">
      <c r="B87" s="15"/>
    </row>
    <row r="88" spans="1:7" ht="15.75" thickBot="1" x14ac:dyDescent="0.3">
      <c r="A88" t="s">
        <v>54</v>
      </c>
      <c r="B88" s="16">
        <v>0.5</v>
      </c>
      <c r="C88" s="2">
        <f>IF(F88="X",B88,IF(ISNUMBER(F88),F88*B88,0))</f>
        <v>0</v>
      </c>
      <c r="F88" s="23"/>
    </row>
    <row r="89" spans="1:7" ht="12" customHeight="1" x14ac:dyDescent="0.25">
      <c r="A89" s="5" t="s">
        <v>80</v>
      </c>
      <c r="B89" s="15"/>
      <c r="C89" s="7"/>
      <c r="D89" s="7"/>
      <c r="E89" s="7"/>
    </row>
    <row r="90" spans="1:7" ht="7.5" customHeight="1" thickBot="1" x14ac:dyDescent="0.3">
      <c r="B90" s="15"/>
    </row>
    <row r="91" spans="1:7" ht="15.75" thickBot="1" x14ac:dyDescent="0.3">
      <c r="A91" t="s">
        <v>83</v>
      </c>
      <c r="B91" s="16">
        <v>0.5</v>
      </c>
      <c r="C91" s="2">
        <f>IF(F91="X",B91,IF(ISNUMBER(F91),F91*B91,0))</f>
        <v>0</v>
      </c>
      <c r="F91" s="23"/>
    </row>
    <row r="92" spans="1:7" ht="7.5" customHeight="1" thickBot="1" x14ac:dyDescent="0.3">
      <c r="B92" s="15"/>
    </row>
    <row r="93" spans="1:7" ht="15.75" thickBot="1" x14ac:dyDescent="0.3">
      <c r="A93" t="s">
        <v>59</v>
      </c>
      <c r="B93" s="16">
        <v>2</v>
      </c>
      <c r="C93" s="2">
        <f>IF(F93="X",B93,IF(ISNUMBER(F93),F93*B93,0))</f>
        <v>0</v>
      </c>
      <c r="F93" s="23"/>
    </row>
    <row r="94" spans="1:7" ht="7.5" customHeight="1" thickBot="1" x14ac:dyDescent="0.3">
      <c r="B94" s="15"/>
    </row>
    <row r="95" spans="1:7" ht="15.75" thickBot="1" x14ac:dyDescent="0.3">
      <c r="A95" t="s">
        <v>58</v>
      </c>
      <c r="B95" s="16">
        <v>2</v>
      </c>
      <c r="C95" s="2">
        <f>IF(F95="X",B95,IF(ISNUMBER(F95),F95*B95,0))</f>
        <v>0</v>
      </c>
      <c r="F95" s="23"/>
    </row>
    <row r="96" spans="1:7" ht="7.5" customHeight="1" thickBot="1" x14ac:dyDescent="0.3">
      <c r="B96" s="15"/>
    </row>
    <row r="97" spans="1:6" ht="15.75" thickBot="1" x14ac:dyDescent="0.3">
      <c r="A97" t="s">
        <v>55</v>
      </c>
      <c r="B97" s="16">
        <v>0.5</v>
      </c>
      <c r="C97" s="2">
        <f>IF(F97="X",B97,IF(ISNUMBER(F97),F97*B97,0))</f>
        <v>0</v>
      </c>
      <c r="F97" s="23"/>
    </row>
    <row r="98" spans="1:6" ht="12" customHeight="1" x14ac:dyDescent="0.25">
      <c r="A98" s="5" t="s">
        <v>81</v>
      </c>
      <c r="B98" s="16"/>
      <c r="C98" s="7"/>
      <c r="D98" s="7"/>
      <c r="E98" s="7"/>
    </row>
    <row r="99" spans="1:6" ht="7.5" customHeight="1" thickBot="1" x14ac:dyDescent="0.3">
      <c r="B99" s="15"/>
    </row>
    <row r="100" spans="1:6" ht="15.75" thickBot="1" x14ac:dyDescent="0.3">
      <c r="A100" t="s">
        <v>28</v>
      </c>
      <c r="B100" s="16">
        <v>0.5</v>
      </c>
      <c r="C100" s="2">
        <f>IF(F100="X",B100,IF(ISNUMBER(F100),F100*B100,0))</f>
        <v>0</v>
      </c>
      <c r="F100" s="23"/>
    </row>
    <row r="101" spans="1:6" ht="7.5" customHeight="1" thickBot="1" x14ac:dyDescent="0.3">
      <c r="B101" s="15"/>
    </row>
    <row r="102" spans="1:6" ht="15.75" thickBot="1" x14ac:dyDescent="0.3">
      <c r="A102" t="s">
        <v>56</v>
      </c>
      <c r="B102" s="16">
        <v>3</v>
      </c>
      <c r="C102" s="2">
        <f>IF(F102="X",B102,IF(ISNUMBER(F102),F102*B102,0))</f>
        <v>0</v>
      </c>
      <c r="F102" s="23"/>
    </row>
    <row r="103" spans="1:6" ht="7.5" customHeight="1" thickBot="1" x14ac:dyDescent="0.3">
      <c r="B103" s="15"/>
    </row>
    <row r="104" spans="1:6" ht="15.75" thickBot="1" x14ac:dyDescent="0.3">
      <c r="A104" t="s">
        <v>57</v>
      </c>
      <c r="B104" s="16">
        <v>2.5</v>
      </c>
      <c r="C104" s="2">
        <f>IF(F104="X",B104,IF(ISNUMBER(F104),F104*B104,0))</f>
        <v>0</v>
      </c>
      <c r="F104" s="23"/>
    </row>
    <row r="105" spans="1:6" ht="7.5" customHeight="1" thickBot="1" x14ac:dyDescent="0.3">
      <c r="B105" s="15"/>
    </row>
    <row r="106" spans="1:6" ht="15.75" thickBot="1" x14ac:dyDescent="0.3">
      <c r="A106" t="s">
        <v>27</v>
      </c>
      <c r="B106" s="16">
        <v>1</v>
      </c>
      <c r="C106" s="2">
        <f>IF(F106="X",B106,IF(ISNUMBER(F106),F106*B106,0))</f>
        <v>0</v>
      </c>
      <c r="F106" s="23"/>
    </row>
    <row r="107" spans="1:6" ht="7.5" customHeight="1" thickBot="1" x14ac:dyDescent="0.3">
      <c r="B107" s="15"/>
    </row>
    <row r="108" spans="1:6" ht="15.75" thickBot="1" x14ac:dyDescent="0.3">
      <c r="A108" t="s">
        <v>26</v>
      </c>
      <c r="B108" s="16">
        <v>0.1</v>
      </c>
      <c r="C108" s="2">
        <f>IF(F108="X",B108,IF(ISNUMBER(F108),F108*B108,0))</f>
        <v>0</v>
      </c>
      <c r="F108" s="23"/>
    </row>
    <row r="109" spans="1:6" ht="7.5" customHeight="1" thickBot="1" x14ac:dyDescent="0.3">
      <c r="B109" s="15"/>
    </row>
    <row r="110" spans="1:6" ht="15.75" thickBot="1" x14ac:dyDescent="0.3">
      <c r="A110" t="s">
        <v>30</v>
      </c>
      <c r="B110" s="16">
        <v>1</v>
      </c>
      <c r="C110" s="2">
        <f>IF(F110="X",B110,IF(ISNUMBER(F110),F110*B110,0))</f>
        <v>0</v>
      </c>
      <c r="F110" s="23"/>
    </row>
    <row r="111" spans="1:6" ht="7.5" customHeight="1" thickBot="1" x14ac:dyDescent="0.3">
      <c r="B111" s="15"/>
    </row>
    <row r="112" spans="1:6" ht="15.75" thickBot="1" x14ac:dyDescent="0.3">
      <c r="A112" t="s">
        <v>22</v>
      </c>
      <c r="B112" s="16">
        <v>10</v>
      </c>
      <c r="C112" s="2">
        <f>IF(F112="X",B112,IF(ISNUMBER(F112),F112*B112,0))</f>
        <v>0</v>
      </c>
      <c r="F112" s="23"/>
    </row>
    <row r="113" spans="1:6" ht="7.5" customHeight="1" thickBot="1" x14ac:dyDescent="0.3">
      <c r="B113" s="15"/>
    </row>
    <row r="114" spans="1:6" ht="15.75" thickBot="1" x14ac:dyDescent="0.3">
      <c r="A114" t="s">
        <v>5</v>
      </c>
      <c r="B114" s="16">
        <v>0.5</v>
      </c>
      <c r="C114" s="2">
        <f>IF(F114="X",B114,IF(ISNUMBER(F114),F114*B114,0))</f>
        <v>0</v>
      </c>
      <c r="F114" s="23"/>
    </row>
    <row r="115" spans="1:6" ht="7.5" customHeight="1" thickBot="1" x14ac:dyDescent="0.3">
      <c r="B115" s="15"/>
    </row>
    <row r="116" spans="1:6" ht="15.75" thickBot="1" x14ac:dyDescent="0.3">
      <c r="A116" t="s">
        <v>16</v>
      </c>
      <c r="B116" s="16">
        <v>1</v>
      </c>
      <c r="C116" s="2">
        <f>IF(F116="X",B116,IF(ISNUMBER(F116),F116*B116,0))</f>
        <v>0</v>
      </c>
      <c r="F116" s="23"/>
    </row>
    <row r="117" spans="1:6" ht="7.5" customHeight="1" thickBot="1" x14ac:dyDescent="0.3">
      <c r="B117" s="15"/>
    </row>
    <row r="118" spans="1:6" ht="15.75" thickBot="1" x14ac:dyDescent="0.3">
      <c r="A118" t="s">
        <v>82</v>
      </c>
      <c r="B118" s="16">
        <v>0.5</v>
      </c>
      <c r="C118" s="2">
        <f>IF(F118="X",B118,IF(ISNUMBER(F118),F118*B118,0))</f>
        <v>0</v>
      </c>
      <c r="F118" s="23"/>
    </row>
    <row r="119" spans="1:6" ht="7.5" customHeight="1" thickBot="1" x14ac:dyDescent="0.3">
      <c r="B119" s="15"/>
    </row>
    <row r="120" spans="1:6" ht="15.75" thickBot="1" x14ac:dyDescent="0.3">
      <c r="A120" t="s">
        <v>43</v>
      </c>
      <c r="B120" s="16">
        <v>0.5</v>
      </c>
      <c r="C120" s="2">
        <f>IF(F120="X",B120,IF(ISNUMBER(F120),F120*B120,0))</f>
        <v>0</v>
      </c>
      <c r="F120" s="23"/>
    </row>
    <row r="121" spans="1:6" ht="7.5" customHeight="1" x14ac:dyDescent="0.25">
      <c r="B121" s="15"/>
    </row>
    <row r="122" spans="1:6" ht="18.75" x14ac:dyDescent="0.3">
      <c r="A122" s="3" t="s">
        <v>38</v>
      </c>
      <c r="B122" s="15"/>
    </row>
    <row r="123" spans="1:6" ht="7.5" customHeight="1" thickBot="1" x14ac:dyDescent="0.3">
      <c r="B123" s="15"/>
    </row>
    <row r="124" spans="1:6" ht="15.75" thickBot="1" x14ac:dyDescent="0.3">
      <c r="A124" t="s">
        <v>23</v>
      </c>
      <c r="B124" s="16">
        <v>4</v>
      </c>
      <c r="C124" s="2">
        <f>IF(F124="X",B124,IF(ISNUMBER(F124),F124*B124,0))</f>
        <v>0</v>
      </c>
      <c r="F124" s="23"/>
    </row>
    <row r="125" spans="1:6" ht="7.5" customHeight="1" thickBot="1" x14ac:dyDescent="0.3">
      <c r="B125" s="15"/>
    </row>
    <row r="126" spans="1:6" ht="15.75" thickBot="1" x14ac:dyDescent="0.3">
      <c r="A126" t="s">
        <v>39</v>
      </c>
      <c r="B126" s="16">
        <v>1</v>
      </c>
      <c r="C126" s="2">
        <f>IF(F126="X",B126,IF(ISNUMBER(F126),F126*B126,0))</f>
        <v>0</v>
      </c>
      <c r="F126" s="23"/>
    </row>
    <row r="127" spans="1:6" ht="7.5" customHeight="1" thickBot="1" x14ac:dyDescent="0.3">
      <c r="B127" s="15"/>
    </row>
    <row r="128" spans="1:6" ht="15.75" thickBot="1" x14ac:dyDescent="0.3">
      <c r="A128" t="s">
        <v>19</v>
      </c>
      <c r="B128" s="16">
        <v>0.5</v>
      </c>
      <c r="C128" s="2">
        <f>IF(F128="X",B128,IF(ISNUMBER(F128),F128*B128,0))</f>
        <v>0</v>
      </c>
      <c r="F128" s="23"/>
    </row>
    <row r="129" spans="1:6" ht="7.5" customHeight="1" x14ac:dyDescent="0.25">
      <c r="B129" s="15"/>
    </row>
    <row r="130" spans="1:6" ht="18.75" x14ac:dyDescent="0.3">
      <c r="A130" s="3" t="s">
        <v>35</v>
      </c>
      <c r="B130" s="15"/>
    </row>
    <row r="131" spans="1:6" ht="7.5" customHeight="1" thickBot="1" x14ac:dyDescent="0.3">
      <c r="B131" s="15"/>
    </row>
    <row r="132" spans="1:6" ht="15.75" thickBot="1" x14ac:dyDescent="0.3">
      <c r="A132" t="s">
        <v>32</v>
      </c>
      <c r="B132" s="16">
        <v>5</v>
      </c>
      <c r="C132" s="2">
        <f>IF(F132="X",B132,IF(ISNUMBER(F132),F132*B132,0))</f>
        <v>0</v>
      </c>
      <c r="F132" s="23"/>
    </row>
    <row r="133" spans="1:6" ht="7.5" customHeight="1" thickBot="1" x14ac:dyDescent="0.3">
      <c r="B133" s="15"/>
    </row>
    <row r="134" spans="1:6" ht="15.75" thickBot="1" x14ac:dyDescent="0.3">
      <c r="A134" t="s">
        <v>18</v>
      </c>
      <c r="B134" s="16">
        <v>1.5</v>
      </c>
      <c r="C134" s="2">
        <f>IF(F134="X",B134,IF(ISNUMBER(F134),F134*B134,0))</f>
        <v>0</v>
      </c>
      <c r="F134" s="23"/>
    </row>
    <row r="135" spans="1:6" ht="7.5" customHeight="1" thickBot="1" x14ac:dyDescent="0.3">
      <c r="B135" s="15"/>
    </row>
    <row r="136" spans="1:6" ht="15.75" thickBot="1" x14ac:dyDescent="0.3">
      <c r="A136" t="s">
        <v>47</v>
      </c>
      <c r="B136" s="16">
        <v>1</v>
      </c>
      <c r="C136" s="2">
        <f>IF(F136="X",B136,IF(ISNUMBER(F136),F136*B136,0))</f>
        <v>0</v>
      </c>
      <c r="F136" s="23"/>
    </row>
    <row r="137" spans="1:6" ht="22.9" customHeight="1" x14ac:dyDescent="0.25">
      <c r="B137" s="15"/>
    </row>
    <row r="138" spans="1:6" ht="18.75" x14ac:dyDescent="0.3">
      <c r="A138" s="3" t="s">
        <v>34</v>
      </c>
      <c r="B138" s="16"/>
    </row>
    <row r="139" spans="1:6" ht="7.5" customHeight="1" thickBot="1" x14ac:dyDescent="0.3">
      <c r="B139" s="15"/>
    </row>
    <row r="140" spans="1:6" ht="15.75" thickBot="1" x14ac:dyDescent="0.3">
      <c r="A140" t="s">
        <v>37</v>
      </c>
      <c r="B140" s="16">
        <v>1.5</v>
      </c>
      <c r="C140" s="2">
        <f>IF(F140="X",B140,IF(ISNUMBER(F140),F140*B140,0))</f>
        <v>0</v>
      </c>
      <c r="F140" s="23"/>
    </row>
    <row r="141" spans="1:6" ht="7.5" customHeight="1" thickBot="1" x14ac:dyDescent="0.3">
      <c r="B141" s="15"/>
    </row>
    <row r="142" spans="1:6" ht="15.75" hidden="1" thickBot="1" x14ac:dyDescent="0.3">
      <c r="A142" t="s">
        <v>48</v>
      </c>
      <c r="B142" s="16"/>
      <c r="C142" s="2">
        <f>IF(F142="X",B142,IF(ISNUMBER(F142),F142*B142,0))</f>
        <v>0</v>
      </c>
      <c r="F142" s="13"/>
    </row>
    <row r="143" spans="1:6" ht="7.5" hidden="1" customHeight="1" thickBot="1" x14ac:dyDescent="0.3">
      <c r="B143" s="15"/>
    </row>
    <row r="144" spans="1:6" ht="15.75" thickBot="1" x14ac:dyDescent="0.3">
      <c r="A144" t="s">
        <v>13</v>
      </c>
      <c r="B144" s="16">
        <v>23</v>
      </c>
      <c r="C144" s="2">
        <f>IF(F144="X",B144,IF(ISNUMBER(F144),F144*B144,0))</f>
        <v>0</v>
      </c>
      <c r="F144" s="23"/>
    </row>
    <row r="145" spans="1:7" ht="7.5" customHeight="1" thickBot="1" x14ac:dyDescent="0.3">
      <c r="B145" s="15"/>
    </row>
    <row r="146" spans="1:7" ht="15.75" thickBot="1" x14ac:dyDescent="0.3">
      <c r="A146" t="s">
        <v>52</v>
      </c>
      <c r="B146" s="16">
        <v>15</v>
      </c>
      <c r="C146" s="2">
        <f>IF(F146="X",B146,IF(ISNUMBER(F146),F146*B146,0))</f>
        <v>0</v>
      </c>
      <c r="F146" s="23"/>
    </row>
    <row r="147" spans="1:7" ht="7.15" customHeight="1" thickBot="1" x14ac:dyDescent="0.3">
      <c r="A147" s="19"/>
      <c r="B147" s="20"/>
      <c r="C147" s="21"/>
      <c r="D147" s="21"/>
      <c r="E147" s="21"/>
      <c r="F147" s="22"/>
      <c r="G147" s="21"/>
    </row>
    <row r="148" spans="1:7" ht="7.15" customHeight="1" x14ac:dyDescent="0.25">
      <c r="B148" s="15"/>
    </row>
    <row r="149" spans="1:7" x14ac:dyDescent="0.25">
      <c r="A149" s="6" t="s">
        <v>60</v>
      </c>
      <c r="B149" s="17">
        <f>B4+B6+B8+C149</f>
        <v>3040</v>
      </c>
      <c r="C149" s="2">
        <f>SUM(C34:C147)</f>
        <v>0</v>
      </c>
    </row>
    <row r="150" spans="1:7" ht="7.15" customHeight="1" x14ac:dyDescent="0.25">
      <c r="B150" s="15"/>
    </row>
    <row r="151" spans="1:7" x14ac:dyDescent="0.25">
      <c r="A151" s="6" t="s">
        <v>61</v>
      </c>
      <c r="B151" s="17">
        <f>3500-B149</f>
        <v>460</v>
      </c>
    </row>
    <row r="152" spans="1:7" ht="12" customHeight="1" x14ac:dyDescent="0.25">
      <c r="A152" s="24" t="s">
        <v>85</v>
      </c>
      <c r="B152" s="24"/>
      <c r="C152" s="24"/>
      <c r="D152" s="24"/>
      <c r="E152" s="24"/>
      <c r="F152" s="24"/>
      <c r="G152" s="24"/>
    </row>
  </sheetData>
  <mergeCells count="16">
    <mergeCell ref="A152:G152"/>
    <mergeCell ref="A86:G86"/>
    <mergeCell ref="E3:G3"/>
    <mergeCell ref="B3:D3"/>
    <mergeCell ref="B4:D4"/>
    <mergeCell ref="B25:D25"/>
    <mergeCell ref="B6:D6"/>
    <mergeCell ref="B8:D8"/>
    <mergeCell ref="B14:D14"/>
    <mergeCell ref="B12:D12"/>
    <mergeCell ref="B30:D30"/>
    <mergeCell ref="B20:D20"/>
    <mergeCell ref="B18:D18"/>
    <mergeCell ref="B16:D16"/>
    <mergeCell ref="B22:D22"/>
    <mergeCell ref="B28:D28"/>
  </mergeCells>
  <pageMargins left="1" right="1" top="1" bottom="1" header="0.5" footer="0.5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muckeIT-CM</dc:creator>
  <cp:lastModifiedBy>Sebastian Mucke</cp:lastModifiedBy>
  <cp:lastPrinted>2025-08-13T23:38:10Z</cp:lastPrinted>
  <dcterms:created xsi:type="dcterms:W3CDTF">2020-07-02T19:31:39Z</dcterms:created>
  <dcterms:modified xsi:type="dcterms:W3CDTF">2025-08-14T00:21:51Z</dcterms:modified>
</cp:coreProperties>
</file>